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E7A3ED70-E8F5-4824-9F12-9F3CE188DB12}" xr6:coauthVersionLast="47" xr6:coauthVersionMax="47" xr10:uidLastSave="{00000000-0000-0000-0000-000000000000}"/>
  <bookViews>
    <workbookView xWindow="4695" yWindow="270" windowWidth="24810" windowHeight="15435" xr2:uid="{5631F9B8-9B97-4CCC-8A2B-8B98FB2A0A01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6" i="1"/>
  <c r="B17" i="1" s="1"/>
  <c r="B11" i="1"/>
  <c r="B13" i="1" l="1"/>
  <c r="B14" i="1" s="1"/>
  <c r="B18" i="1"/>
  <c r="B15" i="1"/>
</calcChain>
</file>

<file path=xl/sharedStrings.xml><?xml version="1.0" encoding="utf-8"?>
<sst xmlns="http://schemas.openxmlformats.org/spreadsheetml/2006/main" count="40" uniqueCount="36">
  <si>
    <t>Area</t>
  </si>
  <si>
    <t>[µm2]</t>
  </si>
  <si>
    <t>Total area to write</t>
  </si>
  <si>
    <t>Current</t>
  </si>
  <si>
    <t>[nA]</t>
  </si>
  <si>
    <t>[µC/cm2]</t>
  </si>
  <si>
    <t>Exposure dose defined by RESIST command in SDF</t>
  </si>
  <si>
    <t>Beam pitch</t>
  </si>
  <si>
    <t>[nm]</t>
  </si>
  <si>
    <t>[]</t>
  </si>
  <si>
    <t>Beam pitch in nm</t>
  </si>
  <si>
    <t>Output</t>
  </si>
  <si>
    <t>Input</t>
  </si>
  <si>
    <t>Scanner frequency</t>
  </si>
  <si>
    <t>[MHz]</t>
  </si>
  <si>
    <t>Shot time</t>
  </si>
  <si>
    <t>[ns]</t>
  </si>
  <si>
    <t>Writing time</t>
  </si>
  <si>
    <t>hh:mm:ss</t>
  </si>
  <si>
    <t>JEOL 9500 writing time estimator</t>
  </si>
  <si>
    <t>Beam pitch as written in the SHOT A, n command, i.e. in units of 0.25 nm</t>
  </si>
  <si>
    <t>Writing time. Remember this is beam on time only, does not account for calibration or stage movement time</t>
  </si>
  <si>
    <t>hours</t>
  </si>
  <si>
    <t>days</t>
  </si>
  <si>
    <t>Must be below 200 MHz</t>
  </si>
  <si>
    <t>Must be above 5 ns</t>
  </si>
  <si>
    <t>Min. Modulation</t>
  </si>
  <si>
    <t xml:space="preserve">% </t>
  </si>
  <si>
    <t>Lowest modulation, usually shot rank 0. Set to 0% if you only have positive or no modulation</t>
  </si>
  <si>
    <t>Base dose</t>
  </si>
  <si>
    <t>Minimum dose</t>
  </si>
  <si>
    <t>Smallest dose as defined by base dose and modulation</t>
  </si>
  <si>
    <t>Beam current</t>
  </si>
  <si>
    <t>Threshold current</t>
  </si>
  <si>
    <t>nA</t>
  </si>
  <si>
    <t>Highest beam current to stay below 200 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</si>
</sst>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0.0000000E+00"/>
    <numFmt numFmtId="166" formatCode="0.0"/>
    <numFmt numFmtId="167" formatCode="0.00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AD4FA-C328-4781-95C0-8A55AE010857}">
  <dimension ref="A1:K18"/>
  <sheetViews>
    <sheetView tabSelected="1" workbookViewId="0">
      <selection activeCell="B16" sqref="B16"/>
    </sheetView>
  </sheetViews>
  <sheetFormatPr defaultRowHeight="15" x14ac:dyDescent="0.25"/>
  <cols>
    <col min="1" max="1" width="20.140625" bestFit="1" customWidth="1"/>
    <col min="2" max="2" width="10" bestFit="1" customWidth="1"/>
    <col min="3" max="3" width="12.5703125" customWidth="1"/>
    <col min="11" max="11" width="13.7109375" bestFit="1" customWidth="1"/>
  </cols>
  <sheetData>
    <row r="1" spans="1:11" x14ac:dyDescent="0.25">
      <c r="A1" s="7" t="s">
        <v>19</v>
      </c>
      <c r="B1" s="7"/>
      <c r="C1" s="7"/>
      <c r="D1" s="7"/>
      <c r="E1" s="7"/>
    </row>
    <row r="3" spans="1:11" x14ac:dyDescent="0.25">
      <c r="A3" s="7" t="s">
        <v>12</v>
      </c>
      <c r="B3" s="7"/>
      <c r="C3" s="7"/>
      <c r="D3" s="7"/>
      <c r="E3" s="7"/>
    </row>
    <row r="4" spans="1:11" x14ac:dyDescent="0.25">
      <c r="A4" t="s">
        <v>0</v>
      </c>
      <c r="B4" s="1">
        <v>11000000</v>
      </c>
      <c r="C4" t="s">
        <v>1</v>
      </c>
      <c r="D4" t="s">
        <v>2</v>
      </c>
    </row>
    <row r="5" spans="1:11" x14ac:dyDescent="0.25">
      <c r="A5" t="s">
        <v>3</v>
      </c>
      <c r="B5">
        <v>6</v>
      </c>
      <c r="C5" t="s">
        <v>4</v>
      </c>
      <c r="D5" t="s">
        <v>32</v>
      </c>
      <c r="K5" s="1"/>
    </row>
    <row r="6" spans="1:11" x14ac:dyDescent="0.25">
      <c r="A6" t="s">
        <v>26</v>
      </c>
      <c r="B6">
        <v>0</v>
      </c>
      <c r="C6" t="s">
        <v>27</v>
      </c>
      <c r="D6" t="s">
        <v>28</v>
      </c>
      <c r="K6" s="1"/>
    </row>
    <row r="7" spans="1:11" x14ac:dyDescent="0.25">
      <c r="A7" t="s">
        <v>29</v>
      </c>
      <c r="B7">
        <v>2000</v>
      </c>
      <c r="C7" t="s">
        <v>5</v>
      </c>
      <c r="D7" t="s">
        <v>6</v>
      </c>
    </row>
    <row r="8" spans="1:11" x14ac:dyDescent="0.25">
      <c r="A8" t="s">
        <v>7</v>
      </c>
      <c r="B8">
        <v>16</v>
      </c>
      <c r="C8" t="s">
        <v>9</v>
      </c>
      <c r="D8" t="s">
        <v>20</v>
      </c>
    </row>
    <row r="10" spans="1:11" x14ac:dyDescent="0.25">
      <c r="A10" s="7" t="s">
        <v>11</v>
      </c>
      <c r="B10" s="7"/>
      <c r="C10" s="7"/>
      <c r="D10" s="7"/>
      <c r="E10" s="7"/>
    </row>
    <row r="11" spans="1:11" x14ac:dyDescent="0.25">
      <c r="A11" t="s">
        <v>7</v>
      </c>
      <c r="B11">
        <f>B8/4</f>
        <v>4</v>
      </c>
      <c r="C11" t="s">
        <v>8</v>
      </c>
      <c r="D11" t="s">
        <v>10</v>
      </c>
      <c r="K11" s="1"/>
    </row>
    <row r="12" spans="1:11" x14ac:dyDescent="0.25">
      <c r="A12" t="s">
        <v>30</v>
      </c>
      <c r="B12">
        <f>B7*(100+B6)/100</f>
        <v>2000</v>
      </c>
      <c r="C12" t="s">
        <v>5</v>
      </c>
      <c r="D12" t="s">
        <v>31</v>
      </c>
      <c r="K12" s="1"/>
    </row>
    <row r="13" spans="1:11" x14ac:dyDescent="0.25">
      <c r="A13" t="s">
        <v>13</v>
      </c>
      <c r="B13" s="4">
        <f>B5*0.000000001/(B12*0.01*(B11*0.000000001)^2)/1000000</f>
        <v>18.75</v>
      </c>
      <c r="C13" t="s">
        <v>14</v>
      </c>
      <c r="D13" t="s">
        <v>24</v>
      </c>
    </row>
    <row r="14" spans="1:11" x14ac:dyDescent="0.25">
      <c r="A14" t="s">
        <v>15</v>
      </c>
      <c r="B14" s="5">
        <f>1/B13*1000</f>
        <v>53.333333333333336</v>
      </c>
      <c r="C14" t="s">
        <v>16</v>
      </c>
      <c r="D14" t="s">
        <v>25</v>
      </c>
    </row>
    <row r="15" spans="1:11" x14ac:dyDescent="0.25">
      <c r="A15" t="s">
        <v>17</v>
      </c>
      <c r="B15" s="2">
        <f>$B$7*0.01*$B$4*0.000000000001/($B$5*0.000000001)/(24*60*60)</f>
        <v>0.42438271604938271</v>
      </c>
      <c r="C15" t="s">
        <v>18</v>
      </c>
      <c r="D15" t="s">
        <v>21</v>
      </c>
    </row>
    <row r="16" spans="1:11" x14ac:dyDescent="0.25">
      <c r="A16" t="s">
        <v>17</v>
      </c>
      <c r="B16" s="6">
        <f>$B$7*0.01*$B$4*0.000000000001/($B$5*0.000000001)/(3600)</f>
        <v>10.185185185185185</v>
      </c>
      <c r="C16" t="s">
        <v>22</v>
      </c>
    </row>
    <row r="17" spans="1:11" x14ac:dyDescent="0.25">
      <c r="A17" t="s">
        <v>17</v>
      </c>
      <c r="B17" s="6">
        <f>B16/24</f>
        <v>0.42438271604938271</v>
      </c>
      <c r="C17" t="s">
        <v>23</v>
      </c>
      <c r="K17" s="3"/>
    </row>
    <row r="18" spans="1:11" x14ac:dyDescent="0.25">
      <c r="A18" t="s">
        <v>33</v>
      </c>
      <c r="B18" s="5">
        <f>B12*B11^2/5/100</f>
        <v>64</v>
      </c>
      <c r="C18" t="s">
        <v>34</v>
      </c>
      <c r="D18" t="s">
        <v>35</v>
      </c>
    </row>
  </sheetData>
  <mergeCells count="3">
    <mergeCell ref="A1:E1"/>
    <mergeCell ref="A3:E3"/>
    <mergeCell ref="A10:E10"/>
  </mergeCells>
  <conditionalFormatting sqref="B13">
    <cfRule type="cellIs" dxfId="1" priority="1" operator="greaterThan">
      <formula>200</formula>
    </cfRule>
  </conditionalFormatting>
  <conditionalFormatting sqref="B14">
    <cfRule type="cellIs" dxfId="0" priority="2" operator="lessThan">
      <formula>5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TECHNICAL UNIVERSITY OF DENMARK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Pedersen</dc:creator>
  <cp:lastModifiedBy>Thomas Pedersen</cp:lastModifiedBy>
  <dcterms:created xsi:type="dcterms:W3CDTF">2023-01-24T09:01:16Z</dcterms:created>
  <dcterms:modified xsi:type="dcterms:W3CDTF">2024-02-21T18:23:33Z</dcterms:modified>
</cp:coreProperties>
</file>